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80" tabRatio="803" activeTab="0"/>
  </bookViews>
  <sheets>
    <sheet name="收支总表1" sheetId="1" r:id="rId1"/>
    <sheet name="支出分类2（功能）" sheetId="2" r:id="rId2"/>
    <sheet name="支出分类3（经济）" sheetId="3" r:id="rId3"/>
    <sheet name="支出总表4" sheetId="4" r:id="rId4"/>
    <sheet name="项目支出7" sheetId="5" r:id="rId5"/>
  </sheets>
  <definedNames>
    <definedName name="_xlnm.Print_Area" localSheetId="0">'收支总表1'!$A$1:$F$37</definedName>
    <definedName name="_xlnm.Print_Titles" localSheetId="0">'收支总表1'!$1:$5</definedName>
  </definedNames>
  <calcPr fullCalcOnLoad="1"/>
</workbook>
</file>

<file path=xl/sharedStrings.xml><?xml version="1.0" encoding="utf-8"?>
<sst xmlns="http://schemas.openxmlformats.org/spreadsheetml/2006/main" count="218" uniqueCount="162">
  <si>
    <t/>
  </si>
  <si>
    <t>单位：千元</t>
  </si>
  <si>
    <t>收                             入</t>
  </si>
  <si>
    <t>支     出（经济分类）</t>
  </si>
  <si>
    <t>支     出（功能分类）</t>
  </si>
  <si>
    <t>项                    目</t>
  </si>
  <si>
    <t>项             目</t>
  </si>
  <si>
    <t>一、财政预算拨款</t>
  </si>
  <si>
    <t>一、基本支出</t>
  </si>
  <si>
    <t xml:space="preserve">     工资福利支出</t>
  </si>
  <si>
    <t>二、外交支出</t>
  </si>
  <si>
    <t xml:space="preserve">      政府性基金预算拨款</t>
  </si>
  <si>
    <t>　　　一般商品和服务支出</t>
  </si>
  <si>
    <t>三、国防支出</t>
  </si>
  <si>
    <t xml:space="preserve">      纳入预算管理的非税支出拨款</t>
  </si>
  <si>
    <t>　　　对个人和家庭的补助</t>
  </si>
  <si>
    <t xml:space="preserve">四、公共安全支出 </t>
  </si>
  <si>
    <t xml:space="preserve">        行政事业性收费拨款</t>
  </si>
  <si>
    <t>　　　其他资本性支出等</t>
  </si>
  <si>
    <t xml:space="preserve">五、教育支出   </t>
  </si>
  <si>
    <t xml:space="preserve">        罚没收入拨款</t>
  </si>
  <si>
    <t xml:space="preserve">六、科学技术支出  </t>
  </si>
  <si>
    <t xml:space="preserve">        其他非税收入拨款</t>
  </si>
  <si>
    <t>二、项目支出</t>
  </si>
  <si>
    <t>七、文化体育与传媒支出</t>
  </si>
  <si>
    <t>二、财政专户管理资金拨款</t>
  </si>
  <si>
    <t>　　　工资福利支出</t>
  </si>
  <si>
    <t xml:space="preserve">八、社会保障和就业支出 </t>
  </si>
  <si>
    <t xml:space="preserve">      纳入财政专户管理的非税支出拨款</t>
  </si>
  <si>
    <t>　　　专项商品和服务支出</t>
  </si>
  <si>
    <t>九、社会保险基金支出</t>
  </si>
  <si>
    <t>三、事业收入（未纳入财政专户管理）</t>
  </si>
  <si>
    <t>四、事业单位经营收入</t>
  </si>
  <si>
    <t xml:space="preserve">      对企事业单位的补贴</t>
  </si>
  <si>
    <t>十一、节能环保支出</t>
  </si>
  <si>
    <t>五、主管部门集中收入</t>
  </si>
  <si>
    <t xml:space="preserve">      债务利息支出</t>
  </si>
  <si>
    <t>十二、城乡社区支出</t>
  </si>
  <si>
    <t>六、其他收入</t>
  </si>
  <si>
    <t xml:space="preserve">      基本建设支出</t>
  </si>
  <si>
    <t>十三、农林水支出</t>
  </si>
  <si>
    <t xml:space="preserve">      其他资本性支出</t>
  </si>
  <si>
    <t>十四、交通运输支出</t>
  </si>
  <si>
    <t xml:space="preserve">      其他支出　</t>
  </si>
  <si>
    <t>十五、资源勘探信息等支出</t>
  </si>
  <si>
    <t>三、事业单位经营支出</t>
  </si>
  <si>
    <t>十六、商业服务业等支出</t>
  </si>
  <si>
    <t>十七、金融支出</t>
  </si>
  <si>
    <t>十八、国土海洋气象等支出</t>
  </si>
  <si>
    <t>十九、住房保障支出</t>
  </si>
  <si>
    <t>二十、粮油物资储备支出</t>
  </si>
  <si>
    <t>二十二、其他支出</t>
  </si>
  <si>
    <t>本  年  收  入  合  计</t>
  </si>
  <si>
    <t>　　本　年　支　出　合　计</t>
  </si>
  <si>
    <t>　本　年　支　出　合　计</t>
  </si>
  <si>
    <t>七、上级补助收入</t>
  </si>
  <si>
    <t>四、对附属单位补助支出</t>
  </si>
  <si>
    <t xml:space="preserve">结转下年 </t>
  </si>
  <si>
    <t>八、附属单位上缴收入</t>
  </si>
  <si>
    <t>五、上缴上级支出</t>
  </si>
  <si>
    <t>九、用事业基金弥补收支差额</t>
  </si>
  <si>
    <t>六、结转下年</t>
  </si>
  <si>
    <t>十、上年结余、结存</t>
  </si>
  <si>
    <t xml:space="preserve">            政府性基金预算拨款</t>
  </si>
  <si>
    <t xml:space="preserve">            其他结转</t>
  </si>
  <si>
    <t>收      入      总      计</t>
  </si>
  <si>
    <t>支  出  总  计</t>
  </si>
  <si>
    <t>财政预算拨款</t>
  </si>
  <si>
    <t>财政专户管理资金拨款</t>
  </si>
  <si>
    <t>合计</t>
  </si>
  <si>
    <t>公共财政预算经费拨款</t>
  </si>
  <si>
    <t>政府性基金预算拨款</t>
  </si>
  <si>
    <t>纳入预算管理的非税支出拨款</t>
  </si>
  <si>
    <t>科目编码</t>
  </si>
  <si>
    <t>单位名称（功能分类科目）</t>
  </si>
  <si>
    <t>总计</t>
  </si>
  <si>
    <t>其他资金</t>
  </si>
  <si>
    <t>小计</t>
  </si>
  <si>
    <t>**</t>
  </si>
  <si>
    <t>单位名称（经济分类科目）</t>
  </si>
  <si>
    <t>单位名称                （功能分类科目）</t>
  </si>
  <si>
    <t>合   计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</si>
  <si>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</si>
  <si>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</si>
  <si>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</si>
  <si>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</si>
  <si>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</si>
  <si>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</si>
  <si>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一般商品和服务支出</t>
  </si>
  <si>
    <t>对个人和家庭的补助</t>
  </si>
  <si>
    <t>其他资本性支出等</t>
  </si>
  <si>
    <t>专项商品和服务支出</t>
  </si>
  <si>
    <t>对企事业单位的补贴</t>
  </si>
  <si>
    <t>债务利息支出</t>
  </si>
  <si>
    <t>基本建设支出</t>
  </si>
  <si>
    <t>其他资本性支出</t>
  </si>
  <si>
    <t>其他支出</t>
  </si>
  <si>
    <t>项目名称                         （单位/功能分类科目）</t>
  </si>
  <si>
    <t>起止年</t>
  </si>
  <si>
    <t>终止年</t>
  </si>
  <si>
    <t>资     金     来      源</t>
  </si>
  <si>
    <t>项目属性</t>
  </si>
  <si>
    <t>绩效目标</t>
  </si>
  <si>
    <t>预算执行计划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</si>
  <si>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</si>
  <si>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</si>
  <si>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</si>
  <si>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</si>
  <si>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</si>
  <si>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</si>
  <si>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</si>
  <si>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</si>
  <si>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</si>
  <si>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</si>
  <si>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</si>
  <si>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十、医疗卫生与计划生育支出</t>
  </si>
  <si>
    <t>20508</t>
  </si>
  <si>
    <t>20805</t>
  </si>
  <si>
    <t>21005</t>
  </si>
  <si>
    <t>22102</t>
  </si>
  <si>
    <t>310</t>
  </si>
  <si>
    <t>工资福利支出</t>
  </si>
  <si>
    <t>302</t>
  </si>
  <si>
    <t>商品服务支出</t>
  </si>
  <si>
    <t>303</t>
  </si>
  <si>
    <t>对个人和家庭的补助支出</t>
  </si>
  <si>
    <t>教师进修及干部继续教育</t>
  </si>
  <si>
    <t>阳江市委党校</t>
  </si>
  <si>
    <t>阳江市委党校</t>
  </si>
  <si>
    <t>干部培训经费。</t>
  </si>
  <si>
    <t>科研经费。</t>
  </si>
  <si>
    <t>《漠江学刊》办刊经费。</t>
  </si>
  <si>
    <t>附件3：</t>
  </si>
  <si>
    <t>预算批复01表</t>
  </si>
  <si>
    <t>附件4：</t>
  </si>
  <si>
    <t>预算批复02表</t>
  </si>
  <si>
    <t>附件5：</t>
  </si>
  <si>
    <t>预算批复03表</t>
  </si>
  <si>
    <t>附件6：</t>
  </si>
  <si>
    <t>预算批复04表</t>
  </si>
  <si>
    <t>附件7：</t>
  </si>
  <si>
    <t>预算批复05表</t>
  </si>
  <si>
    <t xml:space="preserve">  教师进修及干部继续教育</t>
  </si>
  <si>
    <t xml:space="preserve">  行政事业单位离退休</t>
  </si>
  <si>
    <t xml:space="preserve">  医疗保障</t>
  </si>
  <si>
    <t xml:space="preserve">  住房改革支出</t>
  </si>
  <si>
    <t>单位：阳江市委党校</t>
  </si>
  <si>
    <t>2016年部门预算收支总表</t>
  </si>
  <si>
    <t>2016年部门预算支出总表（按功能分类）</t>
  </si>
  <si>
    <t>2016/01</t>
  </si>
  <si>
    <t>2016/12</t>
  </si>
  <si>
    <t>2016年部门预算支出总表（按经济分类）</t>
  </si>
  <si>
    <t>2016年部门预算项目支出表</t>
  </si>
  <si>
    <t>2016年部门预算支出总表（按支出构成）</t>
  </si>
  <si>
    <t>2016年预算</t>
  </si>
  <si>
    <t>二十一、债务还本付息支出</t>
  </si>
  <si>
    <t>一、一般公共服务支出</t>
  </si>
  <si>
    <t xml:space="preserve">      一般公共预算经费拨款</t>
  </si>
  <si>
    <t xml:space="preserve">      其中：一般公共预算拨款</t>
  </si>
  <si>
    <t xml:space="preserve">      赠与</t>
  </si>
  <si>
    <t xml:space="preserve">      债务还本支出</t>
  </si>
  <si>
    <t xml:space="preserve">      贷款转贷及产权参股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</si>
</sst>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* #,##0.00;* \-#,##0.00;* &quot;&quot;??;@"/>
    <numFmt numFmtId="178" formatCode="#,##0.0_ "/>
    <numFmt numFmtId="179" formatCode="* #,##0.0;* \-#,##0.0;* &quot;&quot;??;@"/>
    <numFmt numFmtId="180" formatCode="#,##0.0000"/>
    <numFmt numFmtId="181" formatCode="0000"/>
    <numFmt numFmtId="182" formatCode="* #,##0;* \-#,##0;* &quot;&quot;??;@"/>
    <numFmt numFmtId="183" formatCode="#,##0.0"/>
    <numFmt numFmtId="184" formatCode="#,##0.00_ "/>
    <numFmt numFmtId="185" formatCode="00.0"/>
  </numFmts>
  <fonts count="16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4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horizontal="justify" vertical="center"/>
    </xf>
    <xf numFmtId="0" fontId="8" fillId="0" borderId="3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horizontal="left" vertical="center" wrapText="1"/>
    </xf>
    <xf numFmtId="176" fontId="0" fillId="0" borderId="0" xfId="0" applyNumberFormat="1" applyFont="1" applyAlignment="1" applyProtection="1">
      <alignment vertical="center"/>
      <protection locked="0"/>
    </xf>
    <xf numFmtId="17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78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176" fontId="9" fillId="2" borderId="0" xfId="0" applyNumberFormat="1" applyFont="1" applyFill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 wrapText="1"/>
    </xf>
    <xf numFmtId="179" fontId="8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0" fillId="0" borderId="1" xfId="0" applyNumberFormat="1" applyFill="1" applyBorder="1" applyAlignment="1" applyProtection="1">
      <alignment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>
      <alignment horizontal="right"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4" fontId="8" fillId="0" borderId="5" xfId="0" applyNumberFormat="1" applyFont="1" applyFill="1" applyBorder="1" applyAlignment="1" applyProtection="1">
      <alignment horizontal="right" vertical="center"/>
      <protection/>
    </xf>
    <xf numFmtId="49" fontId="9" fillId="0" borderId="5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49" fontId="8" fillId="0" borderId="5" xfId="0" applyNumberFormat="1" applyFont="1" applyFill="1" applyBorder="1" applyAlignment="1" applyProtection="1">
      <alignment horizontal="left" vertical="center" wrapText="1"/>
      <protection/>
    </xf>
    <xf numFmtId="3" fontId="8" fillId="0" borderId="5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49" fontId="13" fillId="0" borderId="5" xfId="0" applyNumberFormat="1" applyFont="1" applyBorder="1" applyAlignment="1">
      <alignment horizontal="center" vertical="center"/>
    </xf>
    <xf numFmtId="3" fontId="13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0" borderId="5" xfId="0" applyNumberFormat="1" applyFont="1" applyFill="1" applyBorder="1" applyAlignment="1" applyProtection="1">
      <alignment horizontal="center"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1" xfId="0" applyFont="1" applyBorder="1" applyAlignment="1" applyProtection="1">
      <alignment horizontal="left"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/>
      <protection/>
    </xf>
    <xf numFmtId="3" fontId="13" fillId="0" borderId="5" xfId="0" applyNumberFormat="1" applyFont="1" applyFill="1" applyBorder="1" applyAlignment="1" applyProtection="1">
      <alignment vertical="center"/>
      <protection/>
    </xf>
    <xf numFmtId="3" fontId="13" fillId="0" borderId="5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center" vertical="center"/>
      <protection/>
    </xf>
    <xf numFmtId="49" fontId="13" fillId="0" borderId="1" xfId="0" applyNumberFormat="1" applyFont="1" applyFill="1" applyBorder="1" applyAlignment="1" applyProtection="1">
      <alignment horizontal="left" vertical="center" wrapText="1"/>
      <protection/>
    </xf>
    <xf numFmtId="179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8" fillId="2" borderId="0" xfId="0" applyNumberFormat="1" applyFont="1" applyFill="1" applyAlignment="1" applyProtection="1">
      <alignment horizontal="left" vertical="center"/>
      <protection/>
    </xf>
    <xf numFmtId="178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centerContinuous" vertical="center"/>
      <protection/>
    </xf>
    <xf numFmtId="185" fontId="11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Alignment="1">
      <alignment horizontal="right" vertical="center" wrapText="1"/>
    </xf>
    <xf numFmtId="179" fontId="11" fillId="0" borderId="0" xfId="0" applyNumberFormat="1" applyFont="1" applyFill="1" applyAlignment="1" applyProtection="1">
      <alignment horizontal="centerContinuous" vertical="center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8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justify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Fill="1" applyAlignment="1" applyProtection="1">
      <alignment horizontal="center" vertical="center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7">
      <selection activeCell="I20" sqref="I20"/>
    </sheetView>
  </sheetViews>
  <sheetFormatPr defaultColWidth="9.16015625" defaultRowHeight="18" customHeight="1"/>
  <cols>
    <col min="1" max="1" width="39.5" style="0" customWidth="1"/>
    <col min="2" max="2" width="18.33203125" style="0" customWidth="1"/>
    <col min="3" max="3" width="33.33203125" style="0" customWidth="1"/>
    <col min="4" max="4" width="18.5" style="0" customWidth="1"/>
    <col min="5" max="5" width="34.5" style="0" customWidth="1"/>
    <col min="6" max="6" width="16.66015625" style="0" customWidth="1"/>
    <col min="7" max="160" width="9" style="0" customWidth="1"/>
  </cols>
  <sheetData>
    <row r="1" spans="1:7" ht="18" customHeight="1">
      <c r="A1" s="113" t="s">
        <v>132</v>
      </c>
      <c r="B1" s="114"/>
      <c r="C1" s="114"/>
      <c r="D1" s="114"/>
      <c r="E1" s="115"/>
      <c r="F1" s="114" t="s">
        <v>133</v>
      </c>
      <c r="G1" s="115"/>
    </row>
    <row r="2" spans="1:7" ht="18" customHeight="1">
      <c r="A2" s="116" t="s">
        <v>147</v>
      </c>
      <c r="B2" s="117"/>
      <c r="C2" s="116"/>
      <c r="D2" s="117"/>
      <c r="E2" s="117"/>
      <c r="F2" s="117"/>
      <c r="G2" s="115"/>
    </row>
    <row r="3" spans="1:7" ht="18" customHeight="1">
      <c r="A3" s="4" t="s">
        <v>146</v>
      </c>
      <c r="B3" s="5"/>
      <c r="C3" s="5"/>
      <c r="D3" s="2"/>
      <c r="E3" s="3"/>
      <c r="F3" s="2" t="s">
        <v>1</v>
      </c>
      <c r="G3" s="3"/>
    </row>
    <row r="4" spans="1:7" ht="18" customHeight="1">
      <c r="A4" s="6" t="s">
        <v>2</v>
      </c>
      <c r="B4" s="7"/>
      <c r="C4" s="133" t="s">
        <v>3</v>
      </c>
      <c r="D4" s="134"/>
      <c r="E4" s="133" t="s">
        <v>4</v>
      </c>
      <c r="F4" s="134"/>
      <c r="G4" s="3"/>
    </row>
    <row r="5" spans="1:7" ht="18" customHeight="1">
      <c r="A5" s="8" t="s">
        <v>5</v>
      </c>
      <c r="B5" s="9" t="s">
        <v>154</v>
      </c>
      <c r="C5" s="10" t="s">
        <v>6</v>
      </c>
      <c r="D5" s="9" t="s">
        <v>154</v>
      </c>
      <c r="E5" s="8" t="s">
        <v>6</v>
      </c>
      <c r="F5" s="9" t="s">
        <v>154</v>
      </c>
      <c r="G5" s="3"/>
    </row>
    <row r="6" spans="1:7" ht="18" customHeight="1">
      <c r="A6" s="11" t="s">
        <v>7</v>
      </c>
      <c r="B6" s="85">
        <f>SUM(B7:B9)</f>
        <v>8492</v>
      </c>
      <c r="C6" s="12" t="s">
        <v>8</v>
      </c>
      <c r="D6" s="85">
        <f>SUM(D7:D10)</f>
        <v>7632</v>
      </c>
      <c r="E6" s="13" t="s">
        <v>156</v>
      </c>
      <c r="F6" s="14"/>
      <c r="G6" s="3"/>
    </row>
    <row r="7" spans="1:7" ht="18" customHeight="1">
      <c r="A7" s="154" t="s">
        <v>157</v>
      </c>
      <c r="B7" s="73">
        <v>8012</v>
      </c>
      <c r="C7" s="13" t="s">
        <v>9</v>
      </c>
      <c r="D7" s="73">
        <v>3600</v>
      </c>
      <c r="E7" s="13" t="s">
        <v>10</v>
      </c>
      <c r="F7" s="14"/>
      <c r="G7" s="3"/>
    </row>
    <row r="8" spans="1:7" ht="18" customHeight="1">
      <c r="A8" s="16" t="s">
        <v>11</v>
      </c>
      <c r="B8" s="86"/>
      <c r="C8" s="13" t="s">
        <v>12</v>
      </c>
      <c r="D8" s="73">
        <v>2134</v>
      </c>
      <c r="E8" s="3" t="s">
        <v>13</v>
      </c>
      <c r="F8" s="14"/>
      <c r="G8" s="3"/>
    </row>
    <row r="9" spans="1:7" ht="18" customHeight="1">
      <c r="A9" s="17" t="s">
        <v>14</v>
      </c>
      <c r="B9" s="85">
        <f>SUM(B10:B12)</f>
        <v>480</v>
      </c>
      <c r="C9" s="13" t="s">
        <v>15</v>
      </c>
      <c r="D9" s="73">
        <v>1898</v>
      </c>
      <c r="E9" s="13" t="s">
        <v>16</v>
      </c>
      <c r="F9" s="14"/>
      <c r="G9" s="3"/>
    </row>
    <row r="10" spans="1:7" ht="18" customHeight="1">
      <c r="A10" s="15" t="s">
        <v>17</v>
      </c>
      <c r="B10" s="86"/>
      <c r="C10" s="13" t="s">
        <v>18</v>
      </c>
      <c r="D10" s="86"/>
      <c r="E10" s="13" t="s">
        <v>19</v>
      </c>
      <c r="F10" s="73">
        <v>6884</v>
      </c>
      <c r="G10" s="3"/>
    </row>
    <row r="11" spans="1:7" ht="18" customHeight="1">
      <c r="A11" s="15" t="s">
        <v>20</v>
      </c>
      <c r="B11" s="86"/>
      <c r="C11" s="13"/>
      <c r="D11" s="93"/>
      <c r="E11" s="13" t="s">
        <v>21</v>
      </c>
      <c r="F11" s="14"/>
      <c r="G11" s="3"/>
    </row>
    <row r="12" spans="1:7" ht="18" customHeight="1">
      <c r="A12" s="15" t="s">
        <v>22</v>
      </c>
      <c r="B12" s="86">
        <v>480</v>
      </c>
      <c r="C12" s="18" t="s">
        <v>23</v>
      </c>
      <c r="D12" s="85">
        <f>SUM(D13:D23)</f>
        <v>1150</v>
      </c>
      <c r="E12" s="13" t="s">
        <v>24</v>
      </c>
      <c r="F12" s="14"/>
      <c r="G12" s="3"/>
    </row>
    <row r="13" spans="1:7" ht="18" customHeight="1">
      <c r="A13" s="19" t="s">
        <v>25</v>
      </c>
      <c r="B13" s="85">
        <f>SUM(B14)</f>
        <v>290</v>
      </c>
      <c r="C13" s="13" t="s">
        <v>26</v>
      </c>
      <c r="D13" s="87"/>
      <c r="E13" s="13" t="s">
        <v>27</v>
      </c>
      <c r="F13" s="73">
        <v>1365</v>
      </c>
      <c r="G13" s="3"/>
    </row>
    <row r="14" spans="1:7" ht="18" customHeight="1">
      <c r="A14" s="16" t="s">
        <v>28</v>
      </c>
      <c r="B14" s="86">
        <v>290</v>
      </c>
      <c r="C14" s="13" t="s">
        <v>29</v>
      </c>
      <c r="D14" s="155">
        <v>1150</v>
      </c>
      <c r="E14" s="13" t="s">
        <v>30</v>
      </c>
      <c r="F14" s="14"/>
      <c r="G14" s="3"/>
    </row>
    <row r="15" spans="1:7" ht="18" customHeight="1">
      <c r="A15" s="15" t="s">
        <v>31</v>
      </c>
      <c r="B15" s="86"/>
      <c r="C15" s="156" t="s">
        <v>15</v>
      </c>
      <c r="D15" s="86"/>
      <c r="E15" s="13" t="s">
        <v>115</v>
      </c>
      <c r="F15" s="73">
        <v>151</v>
      </c>
      <c r="G15" s="3"/>
    </row>
    <row r="16" spans="1:7" ht="18" customHeight="1">
      <c r="A16" s="15" t="s">
        <v>32</v>
      </c>
      <c r="B16" s="87"/>
      <c r="C16" s="156" t="s">
        <v>33</v>
      </c>
      <c r="D16" s="73"/>
      <c r="E16" s="13" t="s">
        <v>34</v>
      </c>
      <c r="F16" s="14"/>
      <c r="G16" s="3"/>
    </row>
    <row r="17" spans="1:7" ht="18" customHeight="1">
      <c r="A17" s="15" t="s">
        <v>35</v>
      </c>
      <c r="B17" s="88"/>
      <c r="C17" s="157" t="s">
        <v>159</v>
      </c>
      <c r="D17" s="86"/>
      <c r="E17" s="13" t="s">
        <v>37</v>
      </c>
      <c r="F17" s="14"/>
      <c r="G17" s="3"/>
    </row>
    <row r="18" spans="1:7" ht="18" customHeight="1">
      <c r="A18" s="15" t="s">
        <v>38</v>
      </c>
      <c r="B18" s="89"/>
      <c r="C18" s="157" t="s">
        <v>36</v>
      </c>
      <c r="D18" s="86"/>
      <c r="E18" s="13" t="s">
        <v>40</v>
      </c>
      <c r="F18" s="14"/>
      <c r="G18" s="3"/>
    </row>
    <row r="19" spans="1:7" ht="18" customHeight="1">
      <c r="A19" s="24"/>
      <c r="B19" s="90"/>
      <c r="C19" s="157" t="s">
        <v>160</v>
      </c>
      <c r="D19" s="86"/>
      <c r="E19" s="13" t="s">
        <v>42</v>
      </c>
      <c r="F19" s="14"/>
      <c r="G19" s="3"/>
    </row>
    <row r="20" spans="1:7" ht="18" customHeight="1">
      <c r="A20" s="24"/>
      <c r="B20" s="90"/>
      <c r="C20" s="157" t="s">
        <v>39</v>
      </c>
      <c r="D20" s="86"/>
      <c r="E20" s="13" t="s">
        <v>44</v>
      </c>
      <c r="F20" s="14"/>
      <c r="G20" s="3"/>
    </row>
    <row r="21" spans="1:7" ht="18" customHeight="1">
      <c r="A21" s="24"/>
      <c r="B21" s="90"/>
      <c r="C21" s="156" t="s">
        <v>41</v>
      </c>
      <c r="D21" s="86"/>
      <c r="E21" s="25" t="s">
        <v>46</v>
      </c>
      <c r="F21" s="20"/>
      <c r="G21" s="3"/>
    </row>
    <row r="22" spans="1:7" ht="18" customHeight="1">
      <c r="A22" s="26"/>
      <c r="B22" s="89"/>
      <c r="C22" s="157" t="s">
        <v>161</v>
      </c>
      <c r="D22" s="86"/>
      <c r="E22" s="25" t="s">
        <v>47</v>
      </c>
      <c r="F22" s="21"/>
      <c r="G22" s="3"/>
    </row>
    <row r="23" spans="1:7" ht="18" customHeight="1">
      <c r="A23" s="26"/>
      <c r="B23" s="89"/>
      <c r="C23" s="157" t="s">
        <v>43</v>
      </c>
      <c r="D23" s="86"/>
      <c r="E23" s="27" t="s">
        <v>48</v>
      </c>
      <c r="F23" s="23"/>
      <c r="G23" s="3"/>
    </row>
    <row r="24" spans="1:7" ht="18" customHeight="1">
      <c r="A24" s="26"/>
      <c r="B24" s="89"/>
      <c r="C24" s="157" t="s">
        <v>45</v>
      </c>
      <c r="D24" s="87"/>
      <c r="E24" s="27" t="s">
        <v>49</v>
      </c>
      <c r="F24" s="89">
        <v>382</v>
      </c>
      <c r="G24" s="3"/>
    </row>
    <row r="25" spans="1:7" ht="18" customHeight="1">
      <c r="A25" s="26"/>
      <c r="B25" s="89"/>
      <c r="C25" s="13"/>
      <c r="D25" s="94"/>
      <c r="E25" s="27" t="s">
        <v>50</v>
      </c>
      <c r="F25" s="89"/>
      <c r="G25" s="3"/>
    </row>
    <row r="26" spans="1:7" ht="18" customHeight="1">
      <c r="A26" s="26"/>
      <c r="B26" s="89"/>
      <c r="C26" s="13"/>
      <c r="D26" s="94"/>
      <c r="E26" s="27" t="s">
        <v>155</v>
      </c>
      <c r="F26" s="89"/>
      <c r="G26" s="3"/>
    </row>
    <row r="27" spans="1:7" ht="18" customHeight="1">
      <c r="A27" s="26"/>
      <c r="B27" s="89"/>
      <c r="C27" s="28"/>
      <c r="D27" s="88"/>
      <c r="E27" s="27" t="s">
        <v>51</v>
      </c>
      <c r="F27" s="89"/>
      <c r="G27" s="3"/>
    </row>
    <row r="28" spans="1:7" ht="18" customHeight="1">
      <c r="A28" s="26"/>
      <c r="B28" s="93"/>
      <c r="C28" s="28"/>
      <c r="D28" s="131"/>
      <c r="E28" s="132"/>
      <c r="F28" s="89"/>
      <c r="G28" s="3"/>
    </row>
    <row r="29" spans="1:7" ht="18" customHeight="1">
      <c r="A29" s="29" t="s">
        <v>52</v>
      </c>
      <c r="B29" s="85">
        <f>SUM(B6,B13,B15:B18)</f>
        <v>8782</v>
      </c>
      <c r="C29" s="30" t="s">
        <v>53</v>
      </c>
      <c r="D29" s="85">
        <f>SUM(D6,D12,D24)</f>
        <v>8782</v>
      </c>
      <c r="E29" s="30" t="s">
        <v>54</v>
      </c>
      <c r="F29" s="95">
        <f>SUM(F6:F27)</f>
        <v>8782</v>
      </c>
      <c r="G29" s="3"/>
    </row>
    <row r="30" spans="1:7" ht="18" customHeight="1">
      <c r="A30" s="22" t="s">
        <v>55</v>
      </c>
      <c r="B30" s="87"/>
      <c r="C30" s="28" t="s">
        <v>56</v>
      </c>
      <c r="D30" s="87"/>
      <c r="E30" s="31" t="s">
        <v>57</v>
      </c>
      <c r="F30" s="89"/>
      <c r="G30" s="3"/>
    </row>
    <row r="31" spans="1:7" ht="18" customHeight="1">
      <c r="A31" s="22" t="s">
        <v>58</v>
      </c>
      <c r="B31" s="87"/>
      <c r="C31" s="28" t="s">
        <v>59</v>
      </c>
      <c r="D31" s="94"/>
      <c r="E31" s="32"/>
      <c r="F31" s="89"/>
      <c r="G31" s="3"/>
    </row>
    <row r="32" spans="1:7" ht="18" customHeight="1">
      <c r="A32" s="22" t="s">
        <v>60</v>
      </c>
      <c r="B32" s="91"/>
      <c r="C32" s="33" t="s">
        <v>61</v>
      </c>
      <c r="D32" s="88"/>
      <c r="E32" s="8"/>
      <c r="F32" s="89"/>
      <c r="G32" s="3"/>
    </row>
    <row r="33" spans="1:7" ht="18" customHeight="1">
      <c r="A33" s="22" t="s">
        <v>62</v>
      </c>
      <c r="B33" s="86"/>
      <c r="C33" s="34"/>
      <c r="D33" s="89"/>
      <c r="E33" s="26"/>
      <c r="F33" s="89"/>
      <c r="G33" s="3"/>
    </row>
    <row r="34" spans="1:7" ht="18" customHeight="1">
      <c r="A34" s="22" t="s">
        <v>158</v>
      </c>
      <c r="B34" s="86"/>
      <c r="C34" s="34"/>
      <c r="D34" s="89"/>
      <c r="E34" s="26"/>
      <c r="F34" s="89"/>
      <c r="G34" s="35"/>
    </row>
    <row r="35" spans="1:7" ht="18" customHeight="1">
      <c r="A35" s="22" t="s">
        <v>63</v>
      </c>
      <c r="B35" s="86"/>
      <c r="C35" s="36"/>
      <c r="D35" s="89"/>
      <c r="E35" s="26"/>
      <c r="F35" s="89"/>
      <c r="G35" s="3"/>
    </row>
    <row r="36" spans="1:7" ht="18" customHeight="1">
      <c r="A36" s="22" t="s">
        <v>64</v>
      </c>
      <c r="B36" s="87"/>
      <c r="C36" s="36"/>
      <c r="D36" s="89"/>
      <c r="E36" s="26"/>
      <c r="F36" s="89"/>
      <c r="G36" s="3"/>
    </row>
    <row r="37" spans="1:7" ht="18" customHeight="1">
      <c r="A37" s="29" t="s">
        <v>65</v>
      </c>
      <c r="B37" s="92">
        <f>SUM(B29:B33)</f>
        <v>8782</v>
      </c>
      <c r="C37" s="37" t="s">
        <v>66</v>
      </c>
      <c r="D37" s="95">
        <f>SUM(D29:D32)</f>
        <v>8782</v>
      </c>
      <c r="E37" s="37" t="s">
        <v>66</v>
      </c>
      <c r="F37" s="95">
        <f>SUM(F29:F30)</f>
        <v>8782</v>
      </c>
      <c r="G37" s="3"/>
    </row>
    <row r="40" spans="1:7" ht="18" customHeight="1">
      <c r="A40" s="3"/>
      <c r="B40" s="3"/>
      <c r="C40" s="3"/>
      <c r="D40" s="3"/>
      <c r="E40" s="3"/>
      <c r="F40" s="3"/>
      <c r="G40" s="3"/>
    </row>
    <row r="43" spans="1:7" ht="18" customHeight="1">
      <c r="A43" s="3"/>
      <c r="B43" s="3"/>
      <c r="C43" s="3"/>
      <c r="D43" s="3"/>
      <c r="E43" s="3"/>
      <c r="F43" s="3"/>
      <c r="G43" s="3"/>
    </row>
  </sheetData>
  <mergeCells count="2">
    <mergeCell ref="C4:D4"/>
    <mergeCell ref="E4:F4"/>
  </mergeCells>
  <printOptions horizontalCentered="1" verticalCentered="1"/>
  <pageMargins left="0.6298611111111111" right="0.6298611111111111" top="0.39305555555555555" bottom="0.39305555555555555" header="0.3145833333333333" footer="0.3145833333333333"/>
  <pageSetup firstPageNumber="1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C13" sqref="C13"/>
    </sheetView>
  </sheetViews>
  <sheetFormatPr defaultColWidth="9.16015625" defaultRowHeight="18" customHeight="1"/>
  <cols>
    <col min="1" max="1" width="16.66015625" style="43" customWidth="1"/>
    <col min="2" max="2" width="27.16015625" style="44" customWidth="1"/>
    <col min="3" max="3" width="17.5" style="45" customWidth="1"/>
    <col min="4" max="4" width="14.5" style="45" customWidth="1"/>
    <col min="5" max="5" width="16.83203125" style="45" customWidth="1"/>
    <col min="6" max="6" width="15.5" style="45" customWidth="1"/>
    <col min="7" max="7" width="17.5" style="45" customWidth="1"/>
    <col min="8" max="8" width="14.66015625" style="45" customWidth="1"/>
    <col min="9" max="9" width="17.66015625" style="45" customWidth="1"/>
    <col min="10" max="16384" width="9.16015625" style="3" customWidth="1"/>
  </cols>
  <sheetData>
    <row r="1" spans="1:9" s="121" customFormat="1" ht="18" customHeight="1">
      <c r="A1" s="118" t="s">
        <v>134</v>
      </c>
      <c r="B1" s="119"/>
      <c r="C1" s="120"/>
      <c r="D1" s="120"/>
      <c r="E1" s="120"/>
      <c r="F1" s="120"/>
      <c r="G1" s="120"/>
      <c r="H1" s="120"/>
      <c r="I1" s="120" t="s">
        <v>135</v>
      </c>
    </row>
    <row r="2" spans="1:9" s="124" customFormat="1" ht="18" customHeight="1">
      <c r="A2" s="122" t="s">
        <v>148</v>
      </c>
      <c r="B2" s="122"/>
      <c r="C2" s="122"/>
      <c r="D2" s="122"/>
      <c r="E2" s="122"/>
      <c r="F2" s="122"/>
      <c r="G2" s="122"/>
      <c r="H2" s="122"/>
      <c r="I2" s="123"/>
    </row>
    <row r="3" spans="1:9" ht="18" customHeight="1">
      <c r="A3" s="4" t="s">
        <v>0</v>
      </c>
      <c r="B3" s="38"/>
      <c r="I3" s="2" t="s">
        <v>1</v>
      </c>
    </row>
    <row r="4" spans="1:9" ht="18" customHeight="1">
      <c r="A4" s="135" t="s">
        <v>73</v>
      </c>
      <c r="B4" s="139" t="s">
        <v>74</v>
      </c>
      <c r="C4" s="141" t="s">
        <v>75</v>
      </c>
      <c r="D4" s="138" t="s">
        <v>67</v>
      </c>
      <c r="E4" s="138"/>
      <c r="F4" s="138"/>
      <c r="G4" s="138"/>
      <c r="H4" s="135" t="s">
        <v>68</v>
      </c>
      <c r="I4" s="135" t="s">
        <v>76</v>
      </c>
    </row>
    <row r="5" spans="1:9" ht="29.25" customHeight="1">
      <c r="A5" s="136"/>
      <c r="B5" s="140"/>
      <c r="C5" s="142"/>
      <c r="D5" s="47" t="s">
        <v>77</v>
      </c>
      <c r="E5" s="39" t="s">
        <v>70</v>
      </c>
      <c r="F5" s="39" t="s">
        <v>71</v>
      </c>
      <c r="G5" s="39" t="s">
        <v>72</v>
      </c>
      <c r="H5" s="137"/>
      <c r="I5" s="137"/>
    </row>
    <row r="6" spans="1:9" ht="18" customHeight="1">
      <c r="A6" s="48" t="s">
        <v>78</v>
      </c>
      <c r="B6" s="49" t="s">
        <v>78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</row>
    <row r="7" spans="1:9" s="98" customFormat="1" ht="18" customHeight="1">
      <c r="A7" s="96"/>
      <c r="B7" s="105" t="s">
        <v>127</v>
      </c>
      <c r="C7" s="97">
        <f>SUM(D7,H7:I7)</f>
        <v>8782</v>
      </c>
      <c r="D7" s="97">
        <f>SUM(E7:G7)</f>
        <v>8492</v>
      </c>
      <c r="E7" s="97">
        <f>SUM(E8:E11)</f>
        <v>8012</v>
      </c>
      <c r="F7" s="97">
        <f>SUM(F8:F11)</f>
        <v>0</v>
      </c>
      <c r="G7" s="97">
        <f>SUM(G8:G11)</f>
        <v>480</v>
      </c>
      <c r="H7" s="97">
        <f>SUM(H8:H11)</f>
        <v>290</v>
      </c>
      <c r="I7" s="102">
        <f>SUM(I8:I11)</f>
        <v>0</v>
      </c>
    </row>
    <row r="8" spans="1:9" ht="18" customHeight="1">
      <c r="A8" s="74" t="s">
        <v>116</v>
      </c>
      <c r="B8" s="71" t="s">
        <v>142</v>
      </c>
      <c r="C8" s="72">
        <f>SUM(D8,H8:I8)</f>
        <v>6884</v>
      </c>
      <c r="D8" s="72">
        <f>SUM(E8:G8)</f>
        <v>6594</v>
      </c>
      <c r="E8" s="72">
        <v>6114</v>
      </c>
      <c r="F8" s="75"/>
      <c r="G8" s="75">
        <v>480</v>
      </c>
      <c r="H8" s="72">
        <v>290</v>
      </c>
      <c r="I8" s="20"/>
    </row>
    <row r="9" spans="1:9" ht="18" customHeight="1">
      <c r="A9" s="74" t="s">
        <v>117</v>
      </c>
      <c r="B9" s="71" t="s">
        <v>143</v>
      </c>
      <c r="C9" s="72">
        <f>SUM(D9,H9:I9)</f>
        <v>1365</v>
      </c>
      <c r="D9" s="72">
        <f>SUM(E9:G9)</f>
        <v>1365</v>
      </c>
      <c r="E9" s="72">
        <v>1365</v>
      </c>
      <c r="F9" s="75"/>
      <c r="G9" s="75"/>
      <c r="H9" s="75"/>
      <c r="I9" s="20"/>
    </row>
    <row r="10" spans="1:9" ht="18" customHeight="1">
      <c r="A10" s="74" t="s">
        <v>118</v>
      </c>
      <c r="B10" s="71" t="s">
        <v>144</v>
      </c>
      <c r="C10" s="72">
        <f>SUM(D10,H10:I10)</f>
        <v>151</v>
      </c>
      <c r="D10" s="72">
        <f>SUM(E10:G10)</f>
        <v>151</v>
      </c>
      <c r="E10" s="72">
        <v>151</v>
      </c>
      <c r="F10" s="75"/>
      <c r="G10" s="75"/>
      <c r="H10" s="75"/>
      <c r="I10" s="20"/>
    </row>
    <row r="11" spans="1:9" ht="18" customHeight="1">
      <c r="A11" s="74" t="s">
        <v>119</v>
      </c>
      <c r="B11" s="71" t="s">
        <v>145</v>
      </c>
      <c r="C11" s="72">
        <f>SUM(D11,H11:I11)</f>
        <v>382</v>
      </c>
      <c r="D11" s="72">
        <f>SUM(E11:G11)</f>
        <v>382</v>
      </c>
      <c r="E11" s="72">
        <v>382</v>
      </c>
      <c r="F11" s="75"/>
      <c r="G11" s="75"/>
      <c r="H11" s="75"/>
      <c r="I11" s="20"/>
    </row>
    <row r="12" spans="1:9" ht="18" customHeight="1">
      <c r="A12" s="51"/>
      <c r="B12" s="40"/>
      <c r="C12" s="52"/>
      <c r="D12" s="52"/>
      <c r="E12" s="52"/>
      <c r="F12" s="52"/>
      <c r="G12" s="52"/>
      <c r="H12" s="52"/>
      <c r="I12" s="20"/>
    </row>
    <row r="13" spans="1:9" ht="18" customHeight="1">
      <c r="A13" s="51"/>
      <c r="B13" s="40"/>
      <c r="C13" s="52"/>
      <c r="D13" s="52"/>
      <c r="E13" s="52"/>
      <c r="F13" s="52"/>
      <c r="G13" s="52"/>
      <c r="H13" s="52"/>
      <c r="I13" s="20"/>
    </row>
    <row r="14" spans="1:9" ht="18" customHeight="1">
      <c r="A14" s="51"/>
      <c r="B14" s="53"/>
      <c r="C14" s="52"/>
      <c r="D14" s="52"/>
      <c r="E14" s="52"/>
      <c r="F14" s="52"/>
      <c r="G14" s="52"/>
      <c r="H14" s="52"/>
      <c r="I14" s="20"/>
    </row>
    <row r="15" spans="1:9" ht="18" customHeight="1">
      <c r="A15" s="51"/>
      <c r="B15" s="53"/>
      <c r="C15" s="52"/>
      <c r="D15" s="52"/>
      <c r="E15" s="52"/>
      <c r="F15" s="52"/>
      <c r="G15" s="52"/>
      <c r="H15" s="52"/>
      <c r="I15" s="20"/>
    </row>
    <row r="16" spans="1:9" ht="18" customHeight="1">
      <c r="A16" s="51"/>
      <c r="B16" s="53"/>
      <c r="C16" s="52"/>
      <c r="D16" s="52"/>
      <c r="E16" s="52"/>
      <c r="F16" s="52"/>
      <c r="G16" s="52"/>
      <c r="H16" s="52"/>
      <c r="I16" s="20"/>
    </row>
    <row r="17" spans="1:9" ht="18" customHeight="1">
      <c r="A17" s="51"/>
      <c r="B17" s="53"/>
      <c r="C17" s="52"/>
      <c r="D17" s="52"/>
      <c r="E17" s="52"/>
      <c r="F17" s="52"/>
      <c r="G17" s="52"/>
      <c r="H17" s="52"/>
      <c r="I17" s="20"/>
    </row>
    <row r="18" spans="1:9" ht="18" customHeight="1">
      <c r="A18" s="51"/>
      <c r="B18" s="53"/>
      <c r="C18" s="52"/>
      <c r="D18" s="52"/>
      <c r="E18" s="52"/>
      <c r="F18" s="52"/>
      <c r="G18" s="52"/>
      <c r="H18" s="52"/>
      <c r="I18" s="20"/>
    </row>
    <row r="19" spans="1:9" ht="18" customHeight="1">
      <c r="A19" s="51"/>
      <c r="B19" s="53"/>
      <c r="C19" s="52"/>
      <c r="D19" s="52"/>
      <c r="E19" s="52"/>
      <c r="F19" s="52"/>
      <c r="G19" s="52"/>
      <c r="H19" s="52"/>
      <c r="I19" s="20"/>
    </row>
    <row r="20" spans="1:9" ht="18" customHeight="1">
      <c r="A20" s="51"/>
      <c r="B20" s="53"/>
      <c r="C20" s="52"/>
      <c r="D20" s="52"/>
      <c r="E20" s="52"/>
      <c r="F20" s="52"/>
      <c r="G20" s="52"/>
      <c r="H20" s="52"/>
      <c r="I20" s="20"/>
    </row>
    <row r="21" spans="1:9" ht="18" customHeight="1">
      <c r="A21" s="51"/>
      <c r="B21" s="53"/>
      <c r="C21" s="52"/>
      <c r="D21" s="52"/>
      <c r="E21" s="52"/>
      <c r="F21" s="52"/>
      <c r="G21" s="52"/>
      <c r="H21" s="52"/>
      <c r="I21" s="20"/>
    </row>
    <row r="22" spans="1:9" ht="18" customHeight="1">
      <c r="A22" s="51"/>
      <c r="B22" s="53"/>
      <c r="C22" s="52"/>
      <c r="D22" s="52"/>
      <c r="E22" s="52"/>
      <c r="F22" s="52"/>
      <c r="G22" s="52"/>
      <c r="H22" s="52"/>
      <c r="I22" s="20"/>
    </row>
    <row r="23" ht="18" customHeight="1">
      <c r="A23" s="42"/>
    </row>
    <row r="24" ht="18" customHeight="1">
      <c r="A24" s="54"/>
    </row>
    <row r="25" ht="18" customHeight="1">
      <c r="A25" s="55"/>
    </row>
  </sheetData>
  <mergeCells count="6">
    <mergeCell ref="A4:A5"/>
    <mergeCell ref="H4:H5"/>
    <mergeCell ref="I4:I5"/>
    <mergeCell ref="D4:G4"/>
    <mergeCell ref="B4:B5"/>
    <mergeCell ref="C4:C5"/>
  </mergeCells>
  <printOptions horizontalCentered="1" verticalCentered="1"/>
  <pageMargins left="0.6298611111111111" right="0.6298611111111111" top="0.7868055555555555" bottom="0.7083333333333334" header="0.5118055555555556" footer="0.5118055555555556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B7" sqref="B7"/>
    </sheetView>
  </sheetViews>
  <sheetFormatPr defaultColWidth="9.16015625" defaultRowHeight="18" customHeight="1"/>
  <cols>
    <col min="1" max="1" width="13.5" style="43" customWidth="1"/>
    <col min="2" max="2" width="27.16015625" style="44" customWidth="1"/>
    <col min="3" max="3" width="17.5" style="45" customWidth="1"/>
    <col min="4" max="4" width="14.5" style="45" customWidth="1"/>
    <col min="5" max="5" width="16.83203125" style="45" customWidth="1"/>
    <col min="6" max="6" width="15.5" style="45" customWidth="1"/>
    <col min="7" max="7" width="17" style="45" customWidth="1"/>
    <col min="8" max="8" width="15.5" style="45" customWidth="1"/>
    <col min="9" max="9" width="17.66015625" style="45" customWidth="1"/>
    <col min="10" max="16384" width="9.16015625" style="3" customWidth="1"/>
  </cols>
  <sheetData>
    <row r="1" spans="1:9" s="121" customFormat="1" ht="20.25" customHeight="1">
      <c r="A1" s="118" t="s">
        <v>136</v>
      </c>
      <c r="B1" s="119"/>
      <c r="C1" s="120"/>
      <c r="D1" s="120"/>
      <c r="E1" s="120"/>
      <c r="F1" s="120"/>
      <c r="G1" s="120"/>
      <c r="H1" s="120"/>
      <c r="I1" s="120" t="s">
        <v>137</v>
      </c>
    </row>
    <row r="2" spans="1:9" s="124" customFormat="1" ht="31.5" customHeight="1">
      <c r="A2" s="143" t="s">
        <v>151</v>
      </c>
      <c r="B2" s="143"/>
      <c r="C2" s="143"/>
      <c r="D2" s="143"/>
      <c r="E2" s="143"/>
      <c r="F2" s="143"/>
      <c r="G2" s="143"/>
      <c r="H2" s="143"/>
      <c r="I2" s="143"/>
    </row>
    <row r="3" spans="1:9" ht="18" customHeight="1">
      <c r="A3" s="4" t="s">
        <v>0</v>
      </c>
      <c r="B3" s="38"/>
      <c r="I3" s="2" t="s">
        <v>1</v>
      </c>
    </row>
    <row r="4" spans="1:9" ht="18" customHeight="1">
      <c r="A4" s="135" t="s">
        <v>73</v>
      </c>
      <c r="B4" s="139" t="s">
        <v>79</v>
      </c>
      <c r="C4" s="141" t="s">
        <v>75</v>
      </c>
      <c r="D4" s="138" t="s">
        <v>67</v>
      </c>
      <c r="E4" s="138"/>
      <c r="F4" s="138"/>
      <c r="G4" s="138"/>
      <c r="H4" s="135" t="s">
        <v>68</v>
      </c>
      <c r="I4" s="135" t="s">
        <v>76</v>
      </c>
    </row>
    <row r="5" spans="1:9" ht="25.5" customHeight="1">
      <c r="A5" s="136"/>
      <c r="B5" s="140"/>
      <c r="C5" s="142"/>
      <c r="D5" s="47" t="s">
        <v>77</v>
      </c>
      <c r="E5" s="39" t="s">
        <v>70</v>
      </c>
      <c r="F5" s="39" t="s">
        <v>71</v>
      </c>
      <c r="G5" s="39" t="s">
        <v>72</v>
      </c>
      <c r="H5" s="137"/>
      <c r="I5" s="137"/>
    </row>
    <row r="6" spans="1:9" ht="18" customHeight="1">
      <c r="A6" s="48" t="s">
        <v>78</v>
      </c>
      <c r="B6" s="49" t="s">
        <v>78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</row>
    <row r="7" spans="1:9" s="98" customFormat="1" ht="18" customHeight="1">
      <c r="A7" s="99"/>
      <c r="B7" s="130" t="s">
        <v>127</v>
      </c>
      <c r="C7" s="97">
        <f>SUM(D7,H7:I7)</f>
        <v>8782</v>
      </c>
      <c r="D7" s="97">
        <f>SUM(E7:G7)</f>
        <v>8492</v>
      </c>
      <c r="E7" s="97">
        <f>SUM(E8:E10)</f>
        <v>8012</v>
      </c>
      <c r="F7" s="97">
        <f>SUM(F8:F10)</f>
        <v>0</v>
      </c>
      <c r="G7" s="97">
        <f>SUM(G8:G10)</f>
        <v>480</v>
      </c>
      <c r="H7" s="97">
        <f>SUM(H8:H10)</f>
        <v>290</v>
      </c>
      <c r="I7" s="102">
        <f>SUM(I8:I10)</f>
        <v>0</v>
      </c>
    </row>
    <row r="8" spans="1:9" ht="18" customHeight="1">
      <c r="A8" s="76" t="s">
        <v>120</v>
      </c>
      <c r="B8" s="71" t="s">
        <v>121</v>
      </c>
      <c r="C8" s="72">
        <f>SUM(D8,H8:I8)</f>
        <v>3600</v>
      </c>
      <c r="D8" s="72">
        <f>SUM(E8:G8)</f>
        <v>3600</v>
      </c>
      <c r="E8" s="72">
        <v>3600</v>
      </c>
      <c r="F8" s="72"/>
      <c r="G8" s="72"/>
      <c r="H8" s="72"/>
      <c r="I8" s="20"/>
    </row>
    <row r="9" spans="1:9" ht="18" customHeight="1">
      <c r="A9" s="76" t="s">
        <v>122</v>
      </c>
      <c r="B9" s="71" t="s">
        <v>123</v>
      </c>
      <c r="C9" s="72">
        <f>SUM(D9,H9:I9)</f>
        <v>3284</v>
      </c>
      <c r="D9" s="72">
        <f>SUM(E9:G9)</f>
        <v>2994</v>
      </c>
      <c r="E9" s="72">
        <v>2514</v>
      </c>
      <c r="F9" s="72"/>
      <c r="G9" s="72">
        <v>480</v>
      </c>
      <c r="H9" s="72">
        <v>290</v>
      </c>
      <c r="I9" s="20"/>
    </row>
    <row r="10" spans="1:9" ht="18" customHeight="1">
      <c r="A10" s="76" t="s">
        <v>124</v>
      </c>
      <c r="B10" s="71" t="s">
        <v>125</v>
      </c>
      <c r="C10" s="72">
        <f>SUM(D10,H10:I10)</f>
        <v>1898</v>
      </c>
      <c r="D10" s="72">
        <f>SUM(E10:G10)</f>
        <v>1898</v>
      </c>
      <c r="E10" s="72">
        <v>1898</v>
      </c>
      <c r="F10" s="72"/>
      <c r="G10" s="72"/>
      <c r="H10" s="72"/>
      <c r="I10" s="20"/>
    </row>
    <row r="11" spans="1:9" ht="18" customHeight="1">
      <c r="A11" s="51"/>
      <c r="B11" s="40"/>
      <c r="C11" s="52"/>
      <c r="D11" s="97">
        <f>SUM(E11:G11)</f>
        <v>0</v>
      </c>
      <c r="E11" s="52"/>
      <c r="F11" s="52"/>
      <c r="G11" s="52"/>
      <c r="H11" s="52"/>
      <c r="I11" s="20"/>
    </row>
    <row r="12" spans="1:9" ht="18" customHeight="1">
      <c r="A12" s="51"/>
      <c r="B12" s="40"/>
      <c r="C12" s="52"/>
      <c r="D12" s="52"/>
      <c r="E12" s="52"/>
      <c r="F12" s="52"/>
      <c r="G12" s="52"/>
      <c r="H12" s="52"/>
      <c r="I12" s="20"/>
    </row>
    <row r="13" spans="1:9" ht="18" customHeight="1">
      <c r="A13" s="51"/>
      <c r="B13" s="53"/>
      <c r="C13" s="52"/>
      <c r="D13" s="52"/>
      <c r="E13" s="52"/>
      <c r="F13" s="52"/>
      <c r="G13" s="52"/>
      <c r="H13" s="52"/>
      <c r="I13" s="20"/>
    </row>
    <row r="14" spans="1:9" ht="18" customHeight="1">
      <c r="A14" s="51"/>
      <c r="B14" s="53"/>
      <c r="C14" s="52"/>
      <c r="D14" s="52"/>
      <c r="E14" s="52"/>
      <c r="F14" s="52"/>
      <c r="G14" s="52"/>
      <c r="H14" s="52"/>
      <c r="I14" s="20"/>
    </row>
    <row r="15" spans="1:9" ht="18" customHeight="1">
      <c r="A15" s="51"/>
      <c r="B15" s="53"/>
      <c r="C15" s="52"/>
      <c r="D15" s="52"/>
      <c r="E15" s="52"/>
      <c r="F15" s="52"/>
      <c r="G15" s="52"/>
      <c r="H15" s="52"/>
      <c r="I15" s="20"/>
    </row>
    <row r="16" spans="1:9" ht="18" customHeight="1">
      <c r="A16" s="51"/>
      <c r="B16" s="53"/>
      <c r="C16" s="52"/>
      <c r="D16" s="52"/>
      <c r="E16" s="52"/>
      <c r="F16" s="52"/>
      <c r="G16" s="52"/>
      <c r="H16" s="52"/>
      <c r="I16" s="20"/>
    </row>
    <row r="17" spans="1:9" ht="18" customHeight="1">
      <c r="A17" s="51"/>
      <c r="B17" s="53"/>
      <c r="C17" s="52"/>
      <c r="D17" s="52"/>
      <c r="E17" s="52"/>
      <c r="F17" s="52"/>
      <c r="G17" s="52"/>
      <c r="H17" s="52"/>
      <c r="I17" s="20"/>
    </row>
    <row r="18" spans="1:9" ht="18" customHeight="1">
      <c r="A18" s="51"/>
      <c r="B18" s="53"/>
      <c r="C18" s="52"/>
      <c r="D18" s="52"/>
      <c r="E18" s="52"/>
      <c r="F18" s="52"/>
      <c r="G18" s="52"/>
      <c r="H18" s="52"/>
      <c r="I18" s="20"/>
    </row>
    <row r="19" spans="1:9" ht="18" customHeight="1">
      <c r="A19" s="51"/>
      <c r="B19" s="53"/>
      <c r="C19" s="52"/>
      <c r="D19" s="52"/>
      <c r="E19" s="52"/>
      <c r="F19" s="52"/>
      <c r="G19" s="52"/>
      <c r="H19" s="52"/>
      <c r="I19" s="20"/>
    </row>
    <row r="20" spans="1:9" ht="18" customHeight="1">
      <c r="A20" s="51"/>
      <c r="B20" s="53"/>
      <c r="C20" s="52"/>
      <c r="D20" s="52"/>
      <c r="E20" s="52"/>
      <c r="F20" s="52"/>
      <c r="G20" s="52"/>
      <c r="H20" s="52"/>
      <c r="I20" s="20"/>
    </row>
    <row r="21" spans="1:9" ht="18" customHeight="1">
      <c r="A21" s="51"/>
      <c r="B21" s="53"/>
      <c r="C21" s="52"/>
      <c r="D21" s="52"/>
      <c r="E21" s="52"/>
      <c r="F21" s="52"/>
      <c r="G21" s="52"/>
      <c r="H21" s="52"/>
      <c r="I21" s="20"/>
    </row>
    <row r="22" ht="18" customHeight="1">
      <c r="A22" s="42"/>
    </row>
    <row r="23" ht="18" customHeight="1">
      <c r="A23" s="54"/>
    </row>
    <row r="24" ht="18" customHeight="1">
      <c r="A24" s="55"/>
    </row>
  </sheetData>
  <mergeCells count="7">
    <mergeCell ref="A2:I2"/>
    <mergeCell ref="A4:A5"/>
    <mergeCell ref="H4:H5"/>
    <mergeCell ref="I4:I5"/>
    <mergeCell ref="D4:G4"/>
    <mergeCell ref="B4:B5"/>
    <mergeCell ref="C4:C5"/>
  </mergeCells>
  <printOptions horizontalCentered="1" verticalCentered="1"/>
  <pageMargins left="0.6298611111111111" right="0.6298611111111111" top="0.7868055555555555" bottom="0.7083333333333334" header="0.5118055555555556" footer="0.5118055555555556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8"/>
  <sheetViews>
    <sheetView showGridLines="0" showZeros="0" workbookViewId="0" topLeftCell="A1">
      <selection activeCell="K11" sqref="K11"/>
    </sheetView>
  </sheetViews>
  <sheetFormatPr defaultColWidth="9.16015625" defaultRowHeight="18" customHeight="1"/>
  <cols>
    <col min="1" max="1" width="15.16015625" style="43" customWidth="1"/>
    <col min="2" max="2" width="19" style="38" customWidth="1"/>
    <col min="3" max="3" width="10.66015625" style="56" customWidth="1"/>
    <col min="4" max="4" width="9.83203125" style="56" customWidth="1"/>
    <col min="5" max="6" width="9" style="56" customWidth="1"/>
    <col min="7" max="7" width="8.83203125" style="56" customWidth="1"/>
    <col min="8" max="8" width="10.5" style="56" customWidth="1"/>
    <col min="9" max="9" width="8.5" style="5" customWidth="1"/>
    <col min="10" max="13" width="8.83203125" style="5" customWidth="1"/>
    <col min="14" max="14" width="8.33203125" style="5" customWidth="1"/>
    <col min="15" max="15" width="8.16015625" style="5" customWidth="1"/>
    <col min="16" max="16" width="7.83203125" style="5" customWidth="1"/>
    <col min="17" max="17" width="7" style="5" customWidth="1"/>
    <col min="18" max="18" width="7.33203125" style="5" customWidth="1"/>
    <col min="19" max="19" width="8.5" style="5" customWidth="1"/>
    <col min="20" max="20" width="9" style="5" customWidth="1"/>
    <col min="21" max="247" width="10.66015625" style="5" customWidth="1"/>
    <col min="248" max="248" width="10.66015625" style="0" customWidth="1"/>
  </cols>
  <sheetData>
    <row r="1" spans="1:250" ht="18" customHeight="1">
      <c r="A1" s="118" t="s">
        <v>138</v>
      </c>
      <c r="B1" s="125"/>
      <c r="C1" s="126"/>
      <c r="D1" s="126"/>
      <c r="E1" s="126"/>
      <c r="F1" s="126"/>
      <c r="G1" s="126"/>
      <c r="H1" s="126"/>
      <c r="T1" s="126" t="s">
        <v>139</v>
      </c>
      <c r="W1" s="126"/>
      <c r="IN1" s="5"/>
      <c r="IO1" s="5"/>
      <c r="IP1" s="5"/>
    </row>
    <row r="2" spans="1:250" ht="18" customHeight="1">
      <c r="A2" s="127" t="s">
        <v>153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IN2" s="5"/>
      <c r="IO2" s="5"/>
      <c r="IP2" s="5"/>
    </row>
    <row r="3" spans="1:20" s="3" customFormat="1" ht="18" customHeight="1">
      <c r="A3" s="57" t="s">
        <v>0</v>
      </c>
      <c r="B3" s="38"/>
      <c r="D3" s="2"/>
      <c r="T3" s="2" t="s">
        <v>1</v>
      </c>
    </row>
    <row r="4" spans="1:20" s="3" customFormat="1" ht="18" customHeight="1">
      <c r="A4" s="145" t="s">
        <v>73</v>
      </c>
      <c r="B4" s="135" t="s">
        <v>80</v>
      </c>
      <c r="C4" s="149" t="s">
        <v>81</v>
      </c>
      <c r="D4" s="7" t="s">
        <v>82</v>
      </c>
      <c r="E4" s="7"/>
      <c r="F4" s="7"/>
      <c r="G4" s="7"/>
      <c r="H4" s="7"/>
      <c r="I4" s="7" t="s">
        <v>83</v>
      </c>
      <c r="J4" s="7"/>
      <c r="K4" s="7"/>
      <c r="L4" s="7"/>
      <c r="M4" s="7"/>
      <c r="N4" s="7"/>
      <c r="O4" s="7"/>
      <c r="P4" s="7"/>
      <c r="Q4" s="7"/>
      <c r="R4" s="137" t="s">
        <v>84</v>
      </c>
      <c r="S4" s="137" t="s">
        <v>85</v>
      </c>
      <c r="T4" s="137" t="s">
        <v>86</v>
      </c>
    </row>
    <row r="5" spans="1:20" s="3" customFormat="1" ht="18" customHeight="1">
      <c r="A5" s="146"/>
      <c r="B5" s="144"/>
      <c r="C5" s="149"/>
      <c r="D5" s="148" t="s">
        <v>69</v>
      </c>
      <c r="E5" s="148" t="s">
        <v>87</v>
      </c>
      <c r="F5" s="148" t="s">
        <v>88</v>
      </c>
      <c r="G5" s="148" t="s">
        <v>89</v>
      </c>
      <c r="H5" s="148" t="s">
        <v>90</v>
      </c>
      <c r="I5" s="148" t="s">
        <v>69</v>
      </c>
      <c r="J5" s="148" t="s">
        <v>87</v>
      </c>
      <c r="K5" s="148" t="s">
        <v>89</v>
      </c>
      <c r="L5" s="148" t="s">
        <v>91</v>
      </c>
      <c r="M5" s="148" t="s">
        <v>92</v>
      </c>
      <c r="N5" s="148" t="s">
        <v>93</v>
      </c>
      <c r="O5" s="148" t="s">
        <v>94</v>
      </c>
      <c r="P5" s="148" t="s">
        <v>95</v>
      </c>
      <c r="Q5" s="148" t="s">
        <v>96</v>
      </c>
      <c r="R5" s="137"/>
      <c r="S5" s="137"/>
      <c r="T5" s="137"/>
    </row>
    <row r="6" spans="1:20" s="3" customFormat="1" ht="48" customHeight="1">
      <c r="A6" s="147"/>
      <c r="B6" s="136"/>
      <c r="C6" s="149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37"/>
      <c r="S6" s="137"/>
      <c r="T6" s="137"/>
    </row>
    <row r="7" spans="1:20" ht="18" customHeight="1">
      <c r="A7" s="58" t="s">
        <v>78</v>
      </c>
      <c r="B7" s="8" t="s">
        <v>78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</row>
    <row r="8" spans="1:247" s="104" customFormat="1" ht="18" customHeight="1">
      <c r="A8" s="100"/>
      <c r="B8" s="101" t="s">
        <v>127</v>
      </c>
      <c r="C8" s="97">
        <f>SUM(D8,I8,R8:T8)</f>
        <v>8782</v>
      </c>
      <c r="D8" s="102">
        <f>SUM(E8:H8)</f>
        <v>7632</v>
      </c>
      <c r="E8" s="102">
        <f>SUM(E9:E12)</f>
        <v>3600</v>
      </c>
      <c r="F8" s="102">
        <f aca="true" t="shared" si="0" ref="F8:T8">SUM(F9:F12)</f>
        <v>2134</v>
      </c>
      <c r="G8" s="102">
        <f t="shared" si="0"/>
        <v>1898</v>
      </c>
      <c r="H8" s="102">
        <f t="shared" si="0"/>
        <v>0</v>
      </c>
      <c r="I8" s="102">
        <f>SUM(J8:Q8)</f>
        <v>1150</v>
      </c>
      <c r="J8" s="102">
        <f t="shared" si="0"/>
        <v>0</v>
      </c>
      <c r="K8" s="102">
        <f t="shared" si="0"/>
        <v>0</v>
      </c>
      <c r="L8" s="102">
        <f t="shared" si="0"/>
        <v>1150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 t="shared" si="0"/>
        <v>0</v>
      </c>
      <c r="R8" s="102">
        <f t="shared" si="0"/>
        <v>0</v>
      </c>
      <c r="S8" s="102">
        <f t="shared" si="0"/>
        <v>0</v>
      </c>
      <c r="T8" s="102">
        <f t="shared" si="0"/>
        <v>0</v>
      </c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</row>
    <row r="9" spans="1:20" ht="27.75" customHeight="1">
      <c r="A9" s="74" t="s">
        <v>116</v>
      </c>
      <c r="B9" s="71" t="s">
        <v>142</v>
      </c>
      <c r="C9" s="72">
        <f>SUM(D9,I9,R9:T9)</f>
        <v>6884</v>
      </c>
      <c r="D9" s="73">
        <f>SUM(E9:H9)</f>
        <v>5734</v>
      </c>
      <c r="E9" s="72">
        <v>3600</v>
      </c>
      <c r="F9" s="73">
        <v>2134</v>
      </c>
      <c r="G9" s="73"/>
      <c r="H9" s="73"/>
      <c r="I9" s="73">
        <f>SUM(J9:Q9)</f>
        <v>1150</v>
      </c>
      <c r="J9" s="73"/>
      <c r="K9" s="73"/>
      <c r="L9" s="73">
        <v>1150</v>
      </c>
      <c r="M9" s="20"/>
      <c r="N9" s="20"/>
      <c r="O9" s="20"/>
      <c r="P9" s="20"/>
      <c r="Q9" s="20"/>
      <c r="R9" s="20"/>
      <c r="S9" s="20"/>
      <c r="T9" s="20"/>
    </row>
    <row r="10" spans="1:20" ht="32.25" customHeight="1">
      <c r="A10" s="74" t="s">
        <v>117</v>
      </c>
      <c r="B10" s="71" t="s">
        <v>143</v>
      </c>
      <c r="C10" s="72">
        <f>SUM(D10,I10,R10:T10)</f>
        <v>1365</v>
      </c>
      <c r="D10" s="73">
        <f>SUM(E10:H10)</f>
        <v>1365</v>
      </c>
      <c r="E10" s="73"/>
      <c r="F10" s="73"/>
      <c r="G10" s="72">
        <v>1365</v>
      </c>
      <c r="H10" s="73"/>
      <c r="I10" s="102">
        <f>SUM(J10:Q10)</f>
        <v>0</v>
      </c>
      <c r="J10" s="73"/>
      <c r="K10" s="73"/>
      <c r="L10" s="73"/>
      <c r="M10" s="20"/>
      <c r="N10" s="20"/>
      <c r="O10" s="20"/>
      <c r="P10" s="20"/>
      <c r="Q10" s="20"/>
      <c r="R10" s="20"/>
      <c r="S10" s="20"/>
      <c r="T10" s="20"/>
    </row>
    <row r="11" spans="1:20" ht="18" customHeight="1">
      <c r="A11" s="74" t="s">
        <v>118</v>
      </c>
      <c r="B11" s="71" t="s">
        <v>144</v>
      </c>
      <c r="C11" s="72">
        <f>SUM(D11,I11,R11:T11)</f>
        <v>151</v>
      </c>
      <c r="D11" s="73">
        <f>SUM(E11:H11)</f>
        <v>151</v>
      </c>
      <c r="E11" s="73"/>
      <c r="F11" s="73"/>
      <c r="G11" s="72">
        <v>151</v>
      </c>
      <c r="H11" s="73"/>
      <c r="I11" s="102">
        <f>SUM(J11:Q11)</f>
        <v>0</v>
      </c>
      <c r="J11" s="73"/>
      <c r="K11" s="73"/>
      <c r="L11" s="73"/>
      <c r="M11" s="20"/>
      <c r="N11" s="20"/>
      <c r="O11" s="20"/>
      <c r="P11" s="20"/>
      <c r="Q11" s="20"/>
      <c r="R11" s="20"/>
      <c r="S11" s="20"/>
      <c r="T11" s="20"/>
    </row>
    <row r="12" spans="1:20" ht="18" customHeight="1">
      <c r="A12" s="74" t="s">
        <v>119</v>
      </c>
      <c r="B12" s="71" t="s">
        <v>145</v>
      </c>
      <c r="C12" s="72">
        <f>SUM(D12,I12,R12:T12)</f>
        <v>382</v>
      </c>
      <c r="D12" s="73">
        <f>SUM(E12:H12)</f>
        <v>382</v>
      </c>
      <c r="E12" s="73"/>
      <c r="F12" s="73"/>
      <c r="G12" s="72">
        <v>382</v>
      </c>
      <c r="H12" s="73"/>
      <c r="I12" s="102">
        <f>SUM(J12:Q12)</f>
        <v>0</v>
      </c>
      <c r="J12" s="73"/>
      <c r="K12" s="73"/>
      <c r="L12" s="73"/>
      <c r="M12" s="20"/>
      <c r="N12" s="20"/>
      <c r="O12" s="20"/>
      <c r="P12" s="20"/>
      <c r="Q12" s="20"/>
      <c r="R12" s="20"/>
      <c r="S12" s="20"/>
      <c r="T12" s="20"/>
    </row>
    <row r="13" spans="1:20" ht="18" customHeight="1">
      <c r="A13" s="59"/>
      <c r="B13" s="4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8" customHeight="1">
      <c r="A14" s="59"/>
      <c r="B14" s="4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59"/>
      <c r="B15" s="4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" customHeight="1">
      <c r="A16" s="59"/>
      <c r="B16" s="4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8" customHeight="1">
      <c r="A17" s="59"/>
      <c r="B17" s="4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8" customHeight="1">
      <c r="A18" s="59"/>
      <c r="B18" s="4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8" customHeight="1">
      <c r="A19" s="59"/>
      <c r="B19" s="4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8" customHeight="1">
      <c r="A20" s="59"/>
      <c r="B20" s="4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8" customHeight="1">
      <c r="A21" s="59"/>
      <c r="B21" s="4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8" customHeight="1">
      <c r="A22" s="59"/>
      <c r="B22" s="4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>
      <c r="A23" s="59"/>
      <c r="B23" s="4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8" customHeight="1">
      <c r="A24" s="59"/>
      <c r="B24" s="4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59"/>
      <c r="B25" s="4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>
      <c r="A26" s="59"/>
      <c r="B26" s="4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8" customHeight="1">
      <c r="A27" s="42"/>
    </row>
    <row r="28" ht="18" customHeight="1">
      <c r="A28" s="54"/>
    </row>
  </sheetData>
  <mergeCells count="20">
    <mergeCell ref="G5:G6"/>
    <mergeCell ref="H5:H6"/>
    <mergeCell ref="T4:T6"/>
    <mergeCell ref="I5:I6"/>
    <mergeCell ref="J5:J6"/>
    <mergeCell ref="K5:K6"/>
    <mergeCell ref="L5:L6"/>
    <mergeCell ref="M5:M6"/>
    <mergeCell ref="Q5:Q6"/>
    <mergeCell ref="N5:N6"/>
    <mergeCell ref="B4:B6"/>
    <mergeCell ref="A4:A6"/>
    <mergeCell ref="R4:R6"/>
    <mergeCell ref="S4:S6"/>
    <mergeCell ref="D5:D6"/>
    <mergeCell ref="C4:C6"/>
    <mergeCell ref="O5:O6"/>
    <mergeCell ref="P5:P6"/>
    <mergeCell ref="E5:E6"/>
    <mergeCell ref="F5:F6"/>
  </mergeCells>
  <printOptions horizontalCentered="1" verticalCentered="1"/>
  <pageMargins left="0.4326388888888889" right="0.23611111111111113" top="0.7868055555555555" bottom="0.7083333333333334" header="0.5118055555555556" footer="0.5118055555555556"/>
  <pageSetup firstPageNumber="1" useFirstPageNumber="1"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1"/>
  <sheetViews>
    <sheetView showGridLines="0" showZeros="0" workbookViewId="0" topLeftCell="A1">
      <selection activeCell="C21" sqref="C21"/>
    </sheetView>
  </sheetViews>
  <sheetFormatPr defaultColWidth="9.16015625" defaultRowHeight="18" customHeight="1"/>
  <cols>
    <col min="1" max="1" width="15.83203125" style="60" customWidth="1"/>
    <col min="2" max="2" width="24.5" style="5" customWidth="1"/>
    <col min="3" max="3" width="9.83203125" style="1" customWidth="1"/>
    <col min="4" max="4" width="9.5" style="3" customWidth="1"/>
    <col min="5" max="5" width="9" style="64" customWidth="1"/>
    <col min="6" max="6" width="10.66015625" style="64" customWidth="1"/>
    <col min="7" max="7" width="12.16015625" style="64" customWidth="1"/>
    <col min="8" max="8" width="11.83203125" style="64" customWidth="1"/>
    <col min="9" max="10" width="9.83203125" style="64" customWidth="1"/>
    <col min="11" max="11" width="14.33203125" style="5" customWidth="1"/>
    <col min="12" max="12" width="36.33203125" style="5" customWidth="1"/>
    <col min="13" max="13" width="41.33203125" style="1" customWidth="1"/>
    <col min="14" max="144" width="9" style="64" customWidth="1"/>
    <col min="145" max="249" width="9" style="65" customWidth="1"/>
  </cols>
  <sheetData>
    <row r="1" spans="1:13" s="66" customFormat="1" ht="18" customHeight="1">
      <c r="A1" s="63" t="s">
        <v>140</v>
      </c>
      <c r="B1" s="2"/>
      <c r="C1" s="128"/>
      <c r="D1" s="126"/>
      <c r="E1" s="68"/>
      <c r="F1" s="68"/>
      <c r="G1" s="68"/>
      <c r="H1" s="68"/>
      <c r="I1" s="68"/>
      <c r="K1" s="114"/>
      <c r="L1" s="114"/>
      <c r="M1" s="61" t="s">
        <v>141</v>
      </c>
    </row>
    <row r="2" spans="1:13" s="66" customFormat="1" ht="18" customHeight="1">
      <c r="A2" s="129" t="s">
        <v>152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8" customHeight="1">
      <c r="A3" s="62" t="s">
        <v>0</v>
      </c>
      <c r="B3" s="3"/>
      <c r="E3" s="3"/>
      <c r="F3" s="3"/>
      <c r="G3" s="3"/>
      <c r="H3" s="3"/>
      <c r="I3" s="3"/>
      <c r="K3" s="3"/>
      <c r="L3" s="3"/>
      <c r="M3" s="2" t="s">
        <v>1</v>
      </c>
    </row>
    <row r="4" spans="1:13" s="67" customFormat="1" ht="18" customHeight="1">
      <c r="A4" s="145" t="s">
        <v>73</v>
      </c>
      <c r="B4" s="137" t="s">
        <v>97</v>
      </c>
      <c r="C4" s="137" t="s">
        <v>98</v>
      </c>
      <c r="D4" s="137" t="s">
        <v>99</v>
      </c>
      <c r="E4" s="6" t="s">
        <v>100</v>
      </c>
      <c r="F4" s="6"/>
      <c r="G4" s="6"/>
      <c r="H4" s="6"/>
      <c r="I4" s="6"/>
      <c r="J4" s="6"/>
      <c r="K4" s="137" t="s">
        <v>101</v>
      </c>
      <c r="L4" s="137" t="s">
        <v>102</v>
      </c>
      <c r="M4" s="137" t="s">
        <v>103</v>
      </c>
    </row>
    <row r="5" spans="1:13" s="67" customFormat="1" ht="21" customHeight="1">
      <c r="A5" s="146"/>
      <c r="B5" s="137"/>
      <c r="C5" s="137"/>
      <c r="D5" s="137"/>
      <c r="E5" s="137" t="s">
        <v>69</v>
      </c>
      <c r="F5" s="150" t="s">
        <v>67</v>
      </c>
      <c r="G5" s="151"/>
      <c r="H5" s="152"/>
      <c r="I5" s="137" t="s">
        <v>68</v>
      </c>
      <c r="J5" s="137" t="s">
        <v>76</v>
      </c>
      <c r="K5" s="137"/>
      <c r="L5" s="137"/>
      <c r="M5" s="137"/>
    </row>
    <row r="6" spans="1:13" s="67" customFormat="1" ht="21" customHeight="1">
      <c r="A6" s="146"/>
      <c r="B6" s="137"/>
      <c r="C6" s="137"/>
      <c r="D6" s="137"/>
      <c r="E6" s="137"/>
      <c r="F6" s="153" t="s">
        <v>70</v>
      </c>
      <c r="G6" s="153" t="s">
        <v>71</v>
      </c>
      <c r="H6" s="153" t="s">
        <v>72</v>
      </c>
      <c r="I6" s="137"/>
      <c r="J6" s="137"/>
      <c r="K6" s="137"/>
      <c r="L6" s="137"/>
      <c r="M6" s="137"/>
    </row>
    <row r="7" spans="1:13" s="67" customFormat="1" ht="21" customHeight="1">
      <c r="A7" s="147"/>
      <c r="B7" s="137"/>
      <c r="C7" s="137"/>
      <c r="D7" s="137"/>
      <c r="E7" s="137"/>
      <c r="F7" s="153"/>
      <c r="G7" s="153"/>
      <c r="H7" s="153"/>
      <c r="I7" s="137"/>
      <c r="J7" s="137"/>
      <c r="K7" s="137"/>
      <c r="L7" s="137"/>
      <c r="M7" s="137"/>
    </row>
    <row r="8" spans="1:13" s="66" customFormat="1" ht="18" customHeight="1">
      <c r="A8" s="46" t="s">
        <v>78</v>
      </c>
      <c r="B8" s="46" t="s">
        <v>78</v>
      </c>
      <c r="C8" s="69" t="s">
        <v>104</v>
      </c>
      <c r="D8" s="69" t="s">
        <v>105</v>
      </c>
      <c r="E8" s="69" t="s">
        <v>106</v>
      </c>
      <c r="F8" s="69" t="s">
        <v>107</v>
      </c>
      <c r="G8" s="69" t="s">
        <v>108</v>
      </c>
      <c r="H8" s="69" t="s">
        <v>109</v>
      </c>
      <c r="I8" s="69" t="s">
        <v>110</v>
      </c>
      <c r="J8" s="69" t="s">
        <v>111</v>
      </c>
      <c r="K8" s="69" t="s">
        <v>112</v>
      </c>
      <c r="L8" s="69" t="s">
        <v>113</v>
      </c>
      <c r="M8" s="69" t="s">
        <v>114</v>
      </c>
    </row>
    <row r="9" spans="1:249" s="104" customFormat="1" ht="18" customHeight="1">
      <c r="A9" s="101"/>
      <c r="B9" s="101" t="s">
        <v>128</v>
      </c>
      <c r="C9" s="106"/>
      <c r="D9" s="106"/>
      <c r="E9" s="107">
        <f>SUM(F9:J9)</f>
        <v>1150</v>
      </c>
      <c r="F9" s="107">
        <f>SUM(F10:F12)</f>
        <v>1150</v>
      </c>
      <c r="G9" s="108"/>
      <c r="H9" s="108"/>
      <c r="I9" s="109"/>
      <c r="J9" s="108"/>
      <c r="K9" s="106"/>
      <c r="L9" s="106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</row>
    <row r="10" spans="1:13" ht="24" customHeight="1">
      <c r="A10" s="83">
        <v>20508</v>
      </c>
      <c r="B10" s="71" t="s">
        <v>126</v>
      </c>
      <c r="C10" s="79" t="s">
        <v>149</v>
      </c>
      <c r="D10" s="79" t="s">
        <v>150</v>
      </c>
      <c r="E10" s="80">
        <f>SUM(F10:J10)</f>
        <v>900</v>
      </c>
      <c r="F10" s="80">
        <v>900</v>
      </c>
      <c r="G10" s="77"/>
      <c r="H10" s="77"/>
      <c r="I10" s="78"/>
      <c r="J10" s="77"/>
      <c r="K10" s="79"/>
      <c r="L10" s="79"/>
      <c r="M10" s="81" t="s">
        <v>129</v>
      </c>
    </row>
    <row r="11" spans="1:13" ht="24" customHeight="1">
      <c r="A11" s="83">
        <v>20508</v>
      </c>
      <c r="B11" s="71" t="s">
        <v>126</v>
      </c>
      <c r="C11" s="79" t="s">
        <v>149</v>
      </c>
      <c r="D11" s="79" t="s">
        <v>150</v>
      </c>
      <c r="E11" s="80">
        <f>SUM(F11:J11)</f>
        <v>150</v>
      </c>
      <c r="F11" s="80">
        <v>150</v>
      </c>
      <c r="G11" s="75"/>
      <c r="H11" s="75"/>
      <c r="I11" s="82"/>
      <c r="J11" s="75"/>
      <c r="K11" s="79"/>
      <c r="L11" s="79"/>
      <c r="M11" s="81" t="s">
        <v>130</v>
      </c>
    </row>
    <row r="12" spans="1:13" ht="18" customHeight="1">
      <c r="A12" s="83">
        <v>20508</v>
      </c>
      <c r="B12" s="71" t="s">
        <v>126</v>
      </c>
      <c r="C12" s="79" t="s">
        <v>149</v>
      </c>
      <c r="D12" s="79" t="s">
        <v>150</v>
      </c>
      <c r="E12" s="80">
        <f>SUM(F12:J12)</f>
        <v>100</v>
      </c>
      <c r="F12" s="84">
        <v>100</v>
      </c>
      <c r="G12" s="52"/>
      <c r="H12" s="52"/>
      <c r="I12" s="20"/>
      <c r="J12" s="52"/>
      <c r="K12" s="53"/>
      <c r="L12" s="53"/>
      <c r="M12" s="41" t="s">
        <v>131</v>
      </c>
    </row>
    <row r="13" spans="1:13" ht="18" customHeight="1">
      <c r="A13" s="51"/>
      <c r="B13" s="40"/>
      <c r="C13" s="53"/>
      <c r="D13" s="53"/>
      <c r="E13" s="52"/>
      <c r="F13" s="52"/>
      <c r="G13" s="52"/>
      <c r="H13" s="52"/>
      <c r="I13" s="20"/>
      <c r="J13" s="52"/>
      <c r="K13" s="53"/>
      <c r="L13" s="53"/>
      <c r="M13" s="41"/>
    </row>
    <row r="14" spans="1:13" ht="18" customHeight="1">
      <c r="A14" s="51"/>
      <c r="B14" s="40"/>
      <c r="C14" s="53"/>
      <c r="D14" s="53"/>
      <c r="E14" s="52"/>
      <c r="F14" s="52"/>
      <c r="G14" s="52"/>
      <c r="H14" s="52"/>
      <c r="I14" s="20"/>
      <c r="J14" s="52"/>
      <c r="K14" s="53"/>
      <c r="L14" s="53"/>
      <c r="M14" s="41"/>
    </row>
    <row r="15" spans="1:13" ht="18" customHeight="1">
      <c r="A15" s="51"/>
      <c r="B15" s="53"/>
      <c r="C15" s="53"/>
      <c r="D15" s="53"/>
      <c r="E15" s="52"/>
      <c r="F15" s="52"/>
      <c r="G15" s="52"/>
      <c r="H15" s="52"/>
      <c r="I15" s="20"/>
      <c r="J15" s="52"/>
      <c r="K15" s="53"/>
      <c r="L15" s="53"/>
      <c r="M15" s="41"/>
    </row>
    <row r="16" spans="1:13" ht="18" customHeight="1">
      <c r="A16" s="51"/>
      <c r="B16" s="53"/>
      <c r="C16" s="53"/>
      <c r="D16" s="53"/>
      <c r="E16" s="52"/>
      <c r="F16" s="52"/>
      <c r="G16" s="52"/>
      <c r="H16" s="52"/>
      <c r="I16" s="20"/>
      <c r="J16" s="52"/>
      <c r="K16" s="53"/>
      <c r="L16" s="53"/>
      <c r="M16" s="41"/>
    </row>
    <row r="17" spans="1:13" ht="18" customHeight="1">
      <c r="A17" s="51"/>
      <c r="B17" s="53"/>
      <c r="C17" s="53"/>
      <c r="D17" s="53"/>
      <c r="E17" s="52"/>
      <c r="F17" s="52"/>
      <c r="G17" s="52"/>
      <c r="H17" s="52"/>
      <c r="I17" s="20"/>
      <c r="J17" s="52"/>
      <c r="K17" s="53"/>
      <c r="L17" s="53"/>
      <c r="M17" s="41"/>
    </row>
    <row r="18" spans="1:13" ht="18" customHeight="1">
      <c r="A18" s="51"/>
      <c r="B18" s="53"/>
      <c r="C18" s="53"/>
      <c r="D18" s="53"/>
      <c r="E18" s="52"/>
      <c r="F18" s="52"/>
      <c r="G18" s="52"/>
      <c r="H18" s="52"/>
      <c r="I18" s="20"/>
      <c r="J18" s="52"/>
      <c r="K18" s="53"/>
      <c r="L18" s="53"/>
      <c r="M18" s="41"/>
    </row>
    <row r="19" spans="1:13" ht="18" customHeight="1">
      <c r="A19" s="51"/>
      <c r="B19" s="53"/>
      <c r="C19" s="53"/>
      <c r="D19" s="53"/>
      <c r="E19" s="52"/>
      <c r="F19" s="52"/>
      <c r="G19" s="52"/>
      <c r="H19" s="52"/>
      <c r="I19" s="20"/>
      <c r="J19" s="52"/>
      <c r="K19" s="53"/>
      <c r="L19" s="53"/>
      <c r="M19" s="41"/>
    </row>
    <row r="20" spans="1:13" ht="18" customHeight="1">
      <c r="A20" s="51"/>
      <c r="B20" s="53"/>
      <c r="C20" s="53"/>
      <c r="D20" s="53"/>
      <c r="E20" s="52"/>
      <c r="F20" s="52"/>
      <c r="G20" s="52"/>
      <c r="H20" s="52"/>
      <c r="I20" s="20"/>
      <c r="J20" s="52"/>
      <c r="K20" s="53"/>
      <c r="L20" s="53"/>
      <c r="M20" s="41"/>
    </row>
    <row r="21" spans="1:13" ht="18" customHeight="1">
      <c r="A21" s="51"/>
      <c r="B21" s="53"/>
      <c r="C21" s="53"/>
      <c r="D21" s="53"/>
      <c r="E21" s="52"/>
      <c r="F21" s="52"/>
      <c r="G21" s="52"/>
      <c r="H21" s="52"/>
      <c r="I21" s="20"/>
      <c r="J21" s="52"/>
      <c r="K21" s="53"/>
      <c r="L21" s="53"/>
      <c r="M21" s="41"/>
    </row>
    <row r="22" spans="1:13" ht="18" customHeight="1">
      <c r="A22" s="51"/>
      <c r="B22" s="53"/>
      <c r="C22" s="53"/>
      <c r="D22" s="53"/>
      <c r="E22" s="52"/>
      <c r="F22" s="52"/>
      <c r="G22" s="52"/>
      <c r="H22" s="52"/>
      <c r="I22" s="20"/>
      <c r="J22" s="52"/>
      <c r="K22" s="53"/>
      <c r="L22" s="53"/>
      <c r="M22" s="41"/>
    </row>
    <row r="23" spans="1:13" ht="18" customHeight="1">
      <c r="A23" s="51"/>
      <c r="B23" s="53"/>
      <c r="C23" s="53"/>
      <c r="D23" s="53"/>
      <c r="E23" s="52"/>
      <c r="F23" s="52"/>
      <c r="G23" s="52"/>
      <c r="H23" s="52"/>
      <c r="I23" s="20"/>
      <c r="J23" s="52"/>
      <c r="K23" s="53"/>
      <c r="L23" s="53"/>
      <c r="M23" s="41"/>
    </row>
    <row r="24" spans="1:13" ht="18" customHeight="1">
      <c r="A24" s="51"/>
      <c r="B24" s="53"/>
      <c r="C24" s="53"/>
      <c r="D24" s="53"/>
      <c r="E24" s="52"/>
      <c r="F24" s="52"/>
      <c r="G24" s="52"/>
      <c r="H24" s="52"/>
      <c r="I24" s="20"/>
      <c r="J24" s="52"/>
      <c r="K24" s="53"/>
      <c r="L24" s="53"/>
      <c r="M24" s="41"/>
    </row>
    <row r="25" spans="1:13" ht="18" customHeight="1">
      <c r="A25" s="51"/>
      <c r="B25" s="53"/>
      <c r="C25" s="53"/>
      <c r="D25" s="53"/>
      <c r="E25" s="52"/>
      <c r="F25" s="52"/>
      <c r="G25" s="52"/>
      <c r="H25" s="52"/>
      <c r="I25" s="20"/>
      <c r="J25" s="52"/>
      <c r="K25" s="53"/>
      <c r="L25" s="53"/>
      <c r="M25" s="41"/>
    </row>
    <row r="26" spans="1:13" ht="18" customHeight="1">
      <c r="A26" s="51"/>
      <c r="B26" s="53"/>
      <c r="C26" s="53"/>
      <c r="D26" s="53"/>
      <c r="E26" s="52"/>
      <c r="F26" s="52"/>
      <c r="G26" s="52"/>
      <c r="H26" s="52"/>
      <c r="I26" s="20"/>
      <c r="J26" s="52"/>
      <c r="K26" s="53"/>
      <c r="L26" s="53"/>
      <c r="M26" s="41"/>
    </row>
    <row r="27" spans="1:13" ht="18" customHeight="1">
      <c r="A27" s="51"/>
      <c r="B27" s="53"/>
      <c r="C27" s="53"/>
      <c r="D27" s="53"/>
      <c r="E27" s="52"/>
      <c r="F27" s="52"/>
      <c r="G27" s="52"/>
      <c r="H27" s="52"/>
      <c r="I27" s="20"/>
      <c r="J27" s="52"/>
      <c r="K27" s="53"/>
      <c r="L27" s="53"/>
      <c r="M27" s="41"/>
    </row>
    <row r="28" ht="18" customHeight="1">
      <c r="A28" s="42"/>
    </row>
    <row r="29" ht="18" customHeight="1">
      <c r="A29" s="70"/>
    </row>
    <row r="30" ht="18" customHeight="1">
      <c r="A30" s="70"/>
    </row>
    <row r="31" ht="18" customHeight="1">
      <c r="A31" s="70"/>
    </row>
  </sheetData>
  <mergeCells count="14">
    <mergeCell ref="M4:M7"/>
    <mergeCell ref="K4:K7"/>
    <mergeCell ref="L4:L7"/>
    <mergeCell ref="J5:J7"/>
    <mergeCell ref="A4:A7"/>
    <mergeCell ref="D4:D7"/>
    <mergeCell ref="I5:I7"/>
    <mergeCell ref="C4:C7"/>
    <mergeCell ref="F5:H5"/>
    <mergeCell ref="G6:G7"/>
    <mergeCell ref="E5:E7"/>
    <mergeCell ref="H6:H7"/>
    <mergeCell ref="B4:B7"/>
    <mergeCell ref="F6:F7"/>
  </mergeCells>
  <printOptions horizontalCentered="1"/>
  <pageMargins left="0.6298611111111111" right="0.6298611111111111" top="0.7868055555555555" bottom="0.7083333333333334" header="0.5118055555555556" footer="0.5118055555555556"/>
  <pageSetup firstPageNumber="1" useFirstPageNumber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dsfsdfds</dc:creator>
  <cp:keywords/>
  <dc:description/>
  <cp:lastModifiedBy>USER</cp:lastModifiedBy>
  <cp:lastPrinted>2015-03-19T15:45:02Z</cp:lastPrinted>
  <dcterms:created xsi:type="dcterms:W3CDTF">2006-11-10T02:52:12Z</dcterms:created>
  <dcterms:modified xsi:type="dcterms:W3CDTF">2016-04-21T11:53:11Z</dcterms:modified>
  <cp:category/>
  <cp:version/>
  <cp:contentType/>
  <cp:contentStatus/>
</cp:coreProperties>
</file>